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Odpady\1.kolo\"/>
    </mc:Choice>
  </mc:AlternateContent>
  <bookViews>
    <workbookView xWindow="0" yWindow="0" windowWidth="28800" windowHeight="11835"/>
  </bookViews>
  <sheets>
    <sheet name="schvale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" i="1"/>
  <c r="H48" i="1" l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 l="1"/>
  <c r="I48" i="1" s="1"/>
</calcChain>
</file>

<file path=xl/sharedStrings.xml><?xml version="1.0" encoding="utf-8"?>
<sst xmlns="http://schemas.openxmlformats.org/spreadsheetml/2006/main" count="232" uniqueCount="194">
  <si>
    <t>P.č.</t>
  </si>
  <si>
    <t>kód ŽoNFP</t>
  </si>
  <si>
    <t>Názov projektu</t>
  </si>
  <si>
    <t>Názov Žiadateľa</t>
  </si>
  <si>
    <t>Kraj</t>
  </si>
  <si>
    <t>Schválené výdavky</t>
  </si>
  <si>
    <t>COV</t>
  </si>
  <si>
    <t>NFP</t>
  </si>
  <si>
    <t>EFRR</t>
  </si>
  <si>
    <t>Spolu</t>
  </si>
  <si>
    <t>IČO</t>
  </si>
  <si>
    <t>Zoznam schválených ŽoNFP- OPLZ-PO6-SC611-2017-1</t>
  </si>
  <si>
    <t>NFP312060G065</t>
  </si>
  <si>
    <t>NFP312060G225</t>
  </si>
  <si>
    <t>NFP312060G274</t>
  </si>
  <si>
    <t>NFP312060G383</t>
  </si>
  <si>
    <t>NFP312060G401</t>
  </si>
  <si>
    <t>NFP312060G511</t>
  </si>
  <si>
    <t>NFP312060G593</t>
  </si>
  <si>
    <t>NFP312060G599</t>
  </si>
  <si>
    <t>NFP312060G601</t>
  </si>
  <si>
    <t>NFP312060G612</t>
  </si>
  <si>
    <t>NFP312060G648</t>
  </si>
  <si>
    <t>NFP312060G667</t>
  </si>
  <si>
    <t>NFP312060G684</t>
  </si>
  <si>
    <t>NFP312060G734</t>
  </si>
  <si>
    <t>NFP312060G746</t>
  </si>
  <si>
    <t>NFP312060G786</t>
  </si>
  <si>
    <t>NFP312060G841</t>
  </si>
  <si>
    <t>NFP312060G851</t>
  </si>
  <si>
    <t>NFP312060G856</t>
  </si>
  <si>
    <t>NFP312060G859</t>
  </si>
  <si>
    <t>NFP312060G862</t>
  </si>
  <si>
    <t>NFP312060G879</t>
  </si>
  <si>
    <t>NFP312060G884</t>
  </si>
  <si>
    <t>NFP312060G897</t>
  </si>
  <si>
    <t>NFP312060G901</t>
  </si>
  <si>
    <t>NFP312060G910</t>
  </si>
  <si>
    <t>NFP312060G915</t>
  </si>
  <si>
    <t>NFP312060G925</t>
  </si>
  <si>
    <t>NFP312060G932</t>
  </si>
  <si>
    <t>NFP312060G945</t>
  </si>
  <si>
    <t>NFP312060G963</t>
  </si>
  <si>
    <t>NFP312060G980</t>
  </si>
  <si>
    <t>NFP312060G996</t>
  </si>
  <si>
    <t>NFP312060G998</t>
  </si>
  <si>
    <t>NFP312060H032</t>
  </si>
  <si>
    <t>NFP312060H039</t>
  </si>
  <si>
    <t>NFP312060H047</t>
  </si>
  <si>
    <t>NFP312060H052</t>
  </si>
  <si>
    <t>NFP312060H079</t>
  </si>
  <si>
    <t>NFP312060H093</t>
  </si>
  <si>
    <t>NFP312060H101</t>
  </si>
  <si>
    <t>NFP312060H123</t>
  </si>
  <si>
    <t>NFP312060H134</t>
  </si>
  <si>
    <t>NFP312060H136</t>
  </si>
  <si>
    <t>Systém separácie zložiek komunálnych odpadov v obci Prenčov</t>
  </si>
  <si>
    <t>Zberný dvor v obci Lontov</t>
  </si>
  <si>
    <t>Vybudovanie stojísk a sanácia nezákonne umiestneného odpadu v obci Fričovce</t>
  </si>
  <si>
    <t>Rozšírenie systému nakladania s odpadom v obci Kojšov</t>
  </si>
  <si>
    <t>Vybudovanie stojísk a sanácia nezákonne umiestneného odpadu v obci Varhaňovce</t>
  </si>
  <si>
    <t>Dobudovanie systému zberu a odvozu komunálneho odpadu v obci Bystré.</t>
  </si>
  <si>
    <t>Zberný dvor v obci Čata</t>
  </si>
  <si>
    <t>Zberný dvor v obci Farná</t>
  </si>
  <si>
    <t>Zberný dvor v obci Veľké Ripňany</t>
  </si>
  <si>
    <t>Dobudovanie systému triedeného zberu a vybudovanie stojísk pre umiestnenie zberných nádob na TKO.</t>
  </si>
  <si>
    <t>Zberný dvor v obci Zliechov</t>
  </si>
  <si>
    <t>Triedený zber v obci Výborná</t>
  </si>
  <si>
    <t>Triedený zber odpadov v obci Vaďovce</t>
  </si>
  <si>
    <t>Zberný dvor Východná</t>
  </si>
  <si>
    <t>Zlepšovanie podmienok bývania rómskych domácností v obci Slovenské Nové Mesto</t>
  </si>
  <si>
    <t>Vybudovanie stojísk pre zberné nádoby</t>
  </si>
  <si>
    <t>Sanácia skládky odpadu v obci Stročín</t>
  </si>
  <si>
    <t>Sanácia skládky odpadu v obci Krajná Poľana</t>
  </si>
  <si>
    <t>Sanácia skládky odpadu v obci Kružlová</t>
  </si>
  <si>
    <t>Sanácia skládky odpadu v obci Roztoky</t>
  </si>
  <si>
    <t>Vybudovanie stojísk v osídleniach MRK a sanácia nelegálnej skládky v meste Giraltovce</t>
  </si>
  <si>
    <t>Sanácia nelegálnych skládok v katastri obce Parchovany.</t>
  </si>
  <si>
    <t>Sanácia skládky odpadu v obci Rejdová</t>
  </si>
  <si>
    <t>Dobudovanie systému zberu komunálneho odpadu v obci Horná Kráľová</t>
  </si>
  <si>
    <t>Realizácia sanačných prác nelegálnych skládok a dobudovanie systému na odvoz komunálneho odpadu v obci Čirč</t>
  </si>
  <si>
    <t>Zberný dvor Kráľovce</t>
  </si>
  <si>
    <t>Sanácia nezákonne uloženého odpadu v osade MRK „Tehelňa“  vo Veľkých Kapušanoch</t>
  </si>
  <si>
    <t>Zberný dvor Uhorská Ves</t>
  </si>
  <si>
    <t>Zberný dvor Drnava a sanácia skládky v Drnave</t>
  </si>
  <si>
    <t>Podpora aktivít triedeného zberu v obci Rožkovany</t>
  </si>
  <si>
    <t>Sanácia skládky odpadu v obci Ruská Nová Ves</t>
  </si>
  <si>
    <t>Sanácia skládky odpadu v obci Mirkovce</t>
  </si>
  <si>
    <t>Intenzifikácia separovaného zberu a zberný dvor odpadov Ražňany</t>
  </si>
  <si>
    <t>Sanácia skládky odpadu v obci Veľká Ida</t>
  </si>
  <si>
    <t>ZBERNÝ DVOR A STOJISKÁ HYBE</t>
  </si>
  <si>
    <t>Zberný dvor Spišské Podhradie</t>
  </si>
  <si>
    <t>Zberný dvor a stojiská Pribylina</t>
  </si>
  <si>
    <t>Sanačné práce na nelegálnej skládke a dobudovanie systému na zber a odvoz komunálneho odpadu v obci Šarišské Jastrabie</t>
  </si>
  <si>
    <t>Vyšný Žipov - Zberný dvor</t>
  </si>
  <si>
    <t>Zberný dvor Poráč</t>
  </si>
  <si>
    <t>Sanácia miest s nelegálne umiestneným odpadom a vybudovanie stojísk na umiestnenie zberných nádob v obci Šalov</t>
  </si>
  <si>
    <t>Realizácia sanačných prác na nelegálnych skládkach v obci Cernina</t>
  </si>
  <si>
    <t>Dobudovanie systému zberu a odvozu komunálneho odpadu v MRK obce Pečovská Nová Ves</t>
  </si>
  <si>
    <t>Zberný dvor v obci Kurov</t>
  </si>
  <si>
    <t>Obec Prenčov</t>
  </si>
  <si>
    <t>Obec Lontov</t>
  </si>
  <si>
    <t>Obec Fričovce</t>
  </si>
  <si>
    <t>Obec Kojšov</t>
  </si>
  <si>
    <t>Obec Varhaňovce</t>
  </si>
  <si>
    <t>Obec Bystré</t>
  </si>
  <si>
    <t>Obec Čata</t>
  </si>
  <si>
    <t>Obec Farná</t>
  </si>
  <si>
    <t>Obec Veľké Ripňany</t>
  </si>
  <si>
    <t>Obec Sačurov</t>
  </si>
  <si>
    <t>Obec Zliechov</t>
  </si>
  <si>
    <t>obec Výborná</t>
  </si>
  <si>
    <t>Obec Vaďovce</t>
  </si>
  <si>
    <t>Obec Východná</t>
  </si>
  <si>
    <t>Obec Slovenské Nové Mesto</t>
  </si>
  <si>
    <t>Obec Bátovce</t>
  </si>
  <si>
    <t>Obec Stročín</t>
  </si>
  <si>
    <t>Obec Krajná Poľana</t>
  </si>
  <si>
    <t>Obec Kružlová</t>
  </si>
  <si>
    <t>Obec Roztoky</t>
  </si>
  <si>
    <t>Mesto Giraltovce</t>
  </si>
  <si>
    <t>Obec Parchovany</t>
  </si>
  <si>
    <t>Obec Rejdová</t>
  </si>
  <si>
    <t>Obec Horná Kráľová</t>
  </si>
  <si>
    <t>Obec Čirč</t>
  </si>
  <si>
    <t>Obec Kráľovce</t>
  </si>
  <si>
    <t>Mesto Veľké Kapušany</t>
  </si>
  <si>
    <t>Obec Uhorská Ves</t>
  </si>
  <si>
    <t>Obec Drnava</t>
  </si>
  <si>
    <t>Obec Rožkovany</t>
  </si>
  <si>
    <t>Obec Ruská Nová Ves</t>
  </si>
  <si>
    <t>Obec Mirkovce</t>
  </si>
  <si>
    <t>Obec Ražňany</t>
  </si>
  <si>
    <t>Obec Veľká Ida</t>
  </si>
  <si>
    <t>Obec Hybe</t>
  </si>
  <si>
    <t>Mesto Spišské Podhradie</t>
  </si>
  <si>
    <t>Obec Pribylina</t>
  </si>
  <si>
    <t>Obec Šarišské Jastrabie</t>
  </si>
  <si>
    <t>Obec Vyšný Žipov</t>
  </si>
  <si>
    <t>Obec Poráč</t>
  </si>
  <si>
    <t>Obec Šalov</t>
  </si>
  <si>
    <t>Obec Cernina</t>
  </si>
  <si>
    <t>Obec Pečovská Nová Ves</t>
  </si>
  <si>
    <t>Obec Kurov</t>
  </si>
  <si>
    <t>00320943</t>
  </si>
  <si>
    <t>00587541</t>
  </si>
  <si>
    <t>00327026</t>
  </si>
  <si>
    <t>00329258</t>
  </si>
  <si>
    <t>00327956</t>
  </si>
  <si>
    <t>00332275</t>
  </si>
  <si>
    <t>00587672</t>
  </si>
  <si>
    <t>00306941</t>
  </si>
  <si>
    <t>00311286</t>
  </si>
  <si>
    <t>00332810</t>
  </si>
  <si>
    <t>00317969</t>
  </si>
  <si>
    <t>00326739</t>
  </si>
  <si>
    <t>00312126</t>
  </si>
  <si>
    <t>00315893</t>
  </si>
  <si>
    <t>00331929</t>
  </si>
  <si>
    <t>00306771</t>
  </si>
  <si>
    <t>00330990</t>
  </si>
  <si>
    <t>00330604</t>
  </si>
  <si>
    <t>00330655</t>
  </si>
  <si>
    <t>00330949</t>
  </si>
  <si>
    <t>00321982</t>
  </si>
  <si>
    <t>00331813</t>
  </si>
  <si>
    <t>00328685</t>
  </si>
  <si>
    <t>00800368</t>
  </si>
  <si>
    <t>00329835</t>
  </si>
  <si>
    <t>00324388</t>
  </si>
  <si>
    <t>00332038</t>
  </si>
  <si>
    <t>00315818</t>
  </si>
  <si>
    <t>00328201</t>
  </si>
  <si>
    <t>00327719</t>
  </si>
  <si>
    <t>00327727</t>
  </si>
  <si>
    <t>00327484</t>
  </si>
  <si>
    <t>00327689</t>
  </si>
  <si>
    <t>00324868</t>
  </si>
  <si>
    <t>00315231</t>
  </si>
  <si>
    <t>00329622</t>
  </si>
  <si>
    <t>00315711</t>
  </si>
  <si>
    <t>00330213</t>
  </si>
  <si>
    <t>00332950</t>
  </si>
  <si>
    <t>00329509</t>
  </si>
  <si>
    <t>00307505</t>
  </si>
  <si>
    <t>00330388</t>
  </si>
  <si>
    <t>00327590</t>
  </si>
  <si>
    <t>00322253</t>
  </si>
  <si>
    <t>Košický</t>
  </si>
  <si>
    <t xml:space="preserve">Nitriansky </t>
  </si>
  <si>
    <t>Prešovský</t>
  </si>
  <si>
    <t>Banskobystrický</t>
  </si>
  <si>
    <t>Trenčianský</t>
  </si>
  <si>
    <t>Žilinský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</si>
</sst>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#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44" fontId="1" fillId="3" borderId="11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4" fontId="0" fillId="4" borderId="20" xfId="0" applyNumberFormat="1" applyFill="1" applyBorder="1" applyAlignment="1">
      <alignment horizontal="center" vertical="center"/>
    </xf>
    <xf numFmtId="14" fontId="0" fillId="4" borderId="21" xfId="0" applyNumberForma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0" fontId="3" fillId="5" borderId="12" xfId="0" applyFont="1" applyFill="1" applyBorder="1" applyAlignment="1" applyProtection="1">
      <alignment horizontal="left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3" fillId="5" borderId="18" xfId="0" applyFont="1" applyFill="1" applyBorder="1" applyAlignment="1" applyProtection="1">
      <alignment horizontal="left" vertical="center" wrapText="1"/>
    </xf>
    <xf numFmtId="4" fontId="0" fillId="0" borderId="12" xfId="0" applyNumberFormat="1" applyBorder="1" applyAlignment="1">
      <alignment horizontal="center" vertical="center"/>
    </xf>
    <xf numFmtId="165" fontId="3" fillId="5" borderId="12" xfId="0" applyNumberFormat="1" applyFont="1" applyFill="1" applyBorder="1" applyAlignment="1" applyProtection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165" fontId="3" fillId="5" borderId="14" xfId="0" applyNumberFormat="1" applyFont="1" applyFill="1" applyBorder="1" applyAlignment="1" applyProtection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165" fontId="3" fillId="5" borderId="18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7" workbookViewId="0">
      <selection activeCell="G57" sqref="G57"/>
    </sheetView>
  </sheetViews>
  <sheetFormatPr defaultRowHeight="15"/>
  <cols>
    <col min="1" max="1" width="13.140625" style="1" customWidth="1"/>
    <col min="2" max="2" width="16.5703125" style="1" customWidth="1"/>
    <col min="3" max="3" width="67.28515625" style="1" customWidth="1"/>
    <col min="4" max="4" width="26.42578125" style="1" customWidth="1"/>
    <col min="5" max="6" width="18.42578125" style="1" customWidth="1"/>
    <col min="7" max="7" width="16.140625" style="11" customWidth="1"/>
    <col min="8" max="8" width="13.140625" style="11" customWidth="1"/>
    <col min="9" max="9" width="17.85546875" style="11" customWidth="1"/>
    <col min="10" max="10" width="13.85546875" style="1" customWidth="1"/>
    <col min="11" max="11" width="11.42578125" style="1" bestFit="1" customWidth="1"/>
    <col min="12" max="16384" width="9.140625" style="1"/>
  </cols>
  <sheetData>
    <row r="1" spans="1:11" ht="36" customHeight="1" thickBot="1">
      <c r="A1" s="34" t="s">
        <v>11</v>
      </c>
      <c r="B1" s="35"/>
      <c r="C1" s="35"/>
      <c r="D1" s="35"/>
      <c r="E1" s="35"/>
      <c r="F1" s="35"/>
      <c r="G1" s="35"/>
      <c r="H1" s="35"/>
      <c r="I1" s="36"/>
    </row>
    <row r="2" spans="1:11" ht="21.75" thickBot="1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10</v>
      </c>
      <c r="G2" s="40" t="s">
        <v>5</v>
      </c>
      <c r="H2" s="41"/>
      <c r="I2" s="42"/>
      <c r="J2" s="2"/>
    </row>
    <row r="3" spans="1:11" ht="15.75" thickBot="1">
      <c r="A3" s="38"/>
      <c r="B3" s="39"/>
      <c r="C3" s="39"/>
      <c r="D3" s="39"/>
      <c r="E3" s="39"/>
      <c r="F3" s="39"/>
      <c r="G3" s="3" t="s">
        <v>6</v>
      </c>
      <c r="H3" s="4" t="s">
        <v>7</v>
      </c>
      <c r="I3" s="5" t="s">
        <v>8</v>
      </c>
      <c r="J3" s="2"/>
    </row>
    <row r="4" spans="1:11" ht="20.100000000000001" customHeight="1">
      <c r="A4" s="18">
        <v>1</v>
      </c>
      <c r="B4" s="22" t="s">
        <v>12</v>
      </c>
      <c r="C4" s="22" t="s">
        <v>56</v>
      </c>
      <c r="D4" s="22" t="s">
        <v>100</v>
      </c>
      <c r="E4" s="6" t="s">
        <v>191</v>
      </c>
      <c r="F4" s="22" t="s">
        <v>144</v>
      </c>
      <c r="G4" s="25">
        <f>H4/95*100</f>
        <v>188401.64210526316</v>
      </c>
      <c r="H4" s="26">
        <v>178981.56</v>
      </c>
      <c r="I4" s="19">
        <f>G4*0.85</f>
        <v>160141.3957894737</v>
      </c>
      <c r="J4" s="7"/>
      <c r="K4" s="7"/>
    </row>
    <row r="5" spans="1:11" ht="23.25" customHeight="1">
      <c r="A5" s="12">
        <v>2</v>
      </c>
      <c r="B5" s="23" t="s">
        <v>13</v>
      </c>
      <c r="C5" s="23" t="s">
        <v>57</v>
      </c>
      <c r="D5" s="23" t="s">
        <v>101</v>
      </c>
      <c r="E5" s="8" t="s">
        <v>189</v>
      </c>
      <c r="F5" s="23" t="s">
        <v>145</v>
      </c>
      <c r="G5" s="27">
        <f t="shared" ref="G5:G47" si="0">H5/95*100</f>
        <v>156925.11578947367</v>
      </c>
      <c r="H5" s="28">
        <v>149078.85999999999</v>
      </c>
      <c r="I5" s="20">
        <f t="shared" ref="I5:I47" si="1">G5*0.85</f>
        <v>133386.34842105262</v>
      </c>
      <c r="J5" s="7"/>
      <c r="K5" s="7"/>
    </row>
    <row r="6" spans="1:11" ht="21.75" customHeight="1">
      <c r="A6" s="12">
        <v>3</v>
      </c>
      <c r="B6" s="23" t="s">
        <v>14</v>
      </c>
      <c r="C6" s="23" t="s">
        <v>58</v>
      </c>
      <c r="D6" s="23" t="s">
        <v>102</v>
      </c>
      <c r="E6" s="8" t="s">
        <v>190</v>
      </c>
      <c r="F6" s="23" t="s">
        <v>146</v>
      </c>
      <c r="G6" s="27">
        <f t="shared" si="0"/>
        <v>50864.000000000007</v>
      </c>
      <c r="H6" s="28">
        <v>48320.800000000003</v>
      </c>
      <c r="I6" s="20">
        <f t="shared" si="1"/>
        <v>43234.400000000001</v>
      </c>
      <c r="J6" s="7"/>
      <c r="K6" s="7"/>
    </row>
    <row r="7" spans="1:11" ht="19.5" customHeight="1">
      <c r="A7" s="12">
        <v>4</v>
      </c>
      <c r="B7" s="23" t="s">
        <v>15</v>
      </c>
      <c r="C7" s="23" t="s">
        <v>59</v>
      </c>
      <c r="D7" s="23" t="s">
        <v>103</v>
      </c>
      <c r="E7" s="8" t="s">
        <v>188</v>
      </c>
      <c r="F7" s="23" t="s">
        <v>147</v>
      </c>
      <c r="G7" s="27">
        <f t="shared" si="0"/>
        <v>228385.09473684212</v>
      </c>
      <c r="H7" s="28">
        <v>216965.84</v>
      </c>
      <c r="I7" s="20">
        <f t="shared" si="1"/>
        <v>194127.33052631578</v>
      </c>
      <c r="J7" s="7"/>
      <c r="K7" s="7"/>
    </row>
    <row r="8" spans="1:11" ht="30" customHeight="1">
      <c r="A8" s="12">
        <v>5</v>
      </c>
      <c r="B8" s="23" t="s">
        <v>16</v>
      </c>
      <c r="C8" s="23" t="s">
        <v>60</v>
      </c>
      <c r="D8" s="23" t="s">
        <v>104</v>
      </c>
      <c r="E8" s="8" t="s">
        <v>190</v>
      </c>
      <c r="F8" s="23" t="s">
        <v>148</v>
      </c>
      <c r="G8" s="27">
        <f t="shared" si="0"/>
        <v>50149</v>
      </c>
      <c r="H8" s="28">
        <v>47641.55</v>
      </c>
      <c r="I8" s="20">
        <f t="shared" si="1"/>
        <v>42626.65</v>
      </c>
      <c r="J8" s="7"/>
      <c r="K8" s="7"/>
    </row>
    <row r="9" spans="1:11" ht="21" customHeight="1">
      <c r="A9" s="12">
        <v>6</v>
      </c>
      <c r="B9" s="23" t="s">
        <v>17</v>
      </c>
      <c r="C9" s="23" t="s">
        <v>61</v>
      </c>
      <c r="D9" s="23" t="s">
        <v>105</v>
      </c>
      <c r="E9" s="8" t="s">
        <v>190</v>
      </c>
      <c r="F9" s="23" t="s">
        <v>149</v>
      </c>
      <c r="G9" s="27">
        <f t="shared" si="0"/>
        <v>94016.947368421068</v>
      </c>
      <c r="H9" s="28">
        <v>89316.1</v>
      </c>
      <c r="I9" s="20">
        <f t="shared" si="1"/>
        <v>79914.405263157911</v>
      </c>
      <c r="J9" s="7"/>
      <c r="K9" s="7"/>
    </row>
    <row r="10" spans="1:11" ht="21" customHeight="1">
      <c r="A10" s="12">
        <v>7</v>
      </c>
      <c r="B10" s="23" t="s">
        <v>18</v>
      </c>
      <c r="C10" s="23" t="s">
        <v>62</v>
      </c>
      <c r="D10" s="23" t="s">
        <v>106</v>
      </c>
      <c r="E10" s="8" t="s">
        <v>189</v>
      </c>
      <c r="F10" s="23" t="s">
        <v>150</v>
      </c>
      <c r="G10" s="27">
        <f t="shared" si="0"/>
        <v>149166.1789473684</v>
      </c>
      <c r="H10" s="28">
        <v>141707.87</v>
      </c>
      <c r="I10" s="20">
        <f t="shared" si="1"/>
        <v>126791.25210526313</v>
      </c>
      <c r="J10" s="7"/>
      <c r="K10" s="7"/>
    </row>
    <row r="11" spans="1:11" ht="21" customHeight="1">
      <c r="A11" s="12">
        <v>8</v>
      </c>
      <c r="B11" s="23" t="s">
        <v>19</v>
      </c>
      <c r="C11" s="23" t="s">
        <v>63</v>
      </c>
      <c r="D11" s="23" t="s">
        <v>107</v>
      </c>
      <c r="E11" s="8" t="s">
        <v>189</v>
      </c>
      <c r="F11" s="23" t="s">
        <v>151</v>
      </c>
      <c r="G11" s="27">
        <f t="shared" si="0"/>
        <v>167286.73684210525</v>
      </c>
      <c r="H11" s="28">
        <v>158922.4</v>
      </c>
      <c r="I11" s="20">
        <f t="shared" si="1"/>
        <v>142193.72631578945</v>
      </c>
      <c r="J11" s="7"/>
      <c r="K11" s="7"/>
    </row>
    <row r="12" spans="1:11" ht="21" customHeight="1">
      <c r="A12" s="12">
        <v>9</v>
      </c>
      <c r="B12" s="23" t="s">
        <v>20</v>
      </c>
      <c r="C12" s="23" t="s">
        <v>64</v>
      </c>
      <c r="D12" s="23" t="s">
        <v>108</v>
      </c>
      <c r="E12" s="8" t="s">
        <v>189</v>
      </c>
      <c r="F12" s="23" t="s">
        <v>152</v>
      </c>
      <c r="G12" s="27">
        <f t="shared" si="0"/>
        <v>172857.48421052631</v>
      </c>
      <c r="H12" s="28">
        <v>164214.60999999999</v>
      </c>
      <c r="I12" s="20">
        <f t="shared" si="1"/>
        <v>146928.86157894737</v>
      </c>
      <c r="J12" s="7"/>
      <c r="K12" s="7"/>
    </row>
    <row r="13" spans="1:11" ht="30.75" customHeight="1">
      <c r="A13" s="12">
        <v>10</v>
      </c>
      <c r="B13" s="23" t="s">
        <v>21</v>
      </c>
      <c r="C13" s="23" t="s">
        <v>65</v>
      </c>
      <c r="D13" s="23" t="s">
        <v>109</v>
      </c>
      <c r="E13" s="8" t="s">
        <v>190</v>
      </c>
      <c r="F13" s="23" t="s">
        <v>153</v>
      </c>
      <c r="G13" s="27">
        <f t="shared" si="0"/>
        <v>206333.19999999998</v>
      </c>
      <c r="H13" s="28">
        <v>196016.54</v>
      </c>
      <c r="I13" s="20">
        <f t="shared" si="1"/>
        <v>175383.21999999997</v>
      </c>
      <c r="J13" s="7"/>
      <c r="K13" s="7"/>
    </row>
    <row r="14" spans="1:11" ht="21" customHeight="1">
      <c r="A14" s="12">
        <v>11</v>
      </c>
      <c r="B14" s="23" t="s">
        <v>22</v>
      </c>
      <c r="C14" s="23" t="s">
        <v>66</v>
      </c>
      <c r="D14" s="23" t="s">
        <v>110</v>
      </c>
      <c r="E14" s="8" t="s">
        <v>192</v>
      </c>
      <c r="F14" s="23" t="s">
        <v>154</v>
      </c>
      <c r="G14" s="27">
        <f t="shared" si="0"/>
        <v>153865.5789473684</v>
      </c>
      <c r="H14" s="28">
        <v>146172.29999999999</v>
      </c>
      <c r="I14" s="20">
        <f t="shared" si="1"/>
        <v>130785.74210526314</v>
      </c>
      <c r="J14" s="7"/>
      <c r="K14" s="7"/>
    </row>
    <row r="15" spans="1:11" ht="21" customHeight="1">
      <c r="A15" s="12">
        <v>12</v>
      </c>
      <c r="B15" s="23" t="s">
        <v>23</v>
      </c>
      <c r="C15" s="23" t="s">
        <v>67</v>
      </c>
      <c r="D15" s="23" t="s">
        <v>111</v>
      </c>
      <c r="E15" s="8" t="s">
        <v>190</v>
      </c>
      <c r="F15" s="23" t="s">
        <v>155</v>
      </c>
      <c r="G15" s="27">
        <f t="shared" si="0"/>
        <v>124491.41052631578</v>
      </c>
      <c r="H15" s="28">
        <v>118266.84</v>
      </c>
      <c r="I15" s="20">
        <f t="shared" si="1"/>
        <v>105817.69894736841</v>
      </c>
      <c r="J15" s="7"/>
      <c r="K15" s="7"/>
    </row>
    <row r="16" spans="1:11" ht="21" customHeight="1">
      <c r="A16" s="12">
        <v>13</v>
      </c>
      <c r="B16" s="23" t="s">
        <v>24</v>
      </c>
      <c r="C16" s="23" t="s">
        <v>68</v>
      </c>
      <c r="D16" s="23" t="s">
        <v>112</v>
      </c>
      <c r="E16" s="8" t="s">
        <v>192</v>
      </c>
      <c r="F16" s="23" t="s">
        <v>156</v>
      </c>
      <c r="G16" s="27">
        <f t="shared" si="0"/>
        <v>123889.71578947369</v>
      </c>
      <c r="H16" s="28">
        <v>117695.23</v>
      </c>
      <c r="I16" s="20">
        <f t="shared" si="1"/>
        <v>105306.25842105263</v>
      </c>
      <c r="J16" s="7"/>
      <c r="K16" s="7"/>
    </row>
    <row r="17" spans="1:11" ht="21" customHeight="1">
      <c r="A17" s="12">
        <v>14</v>
      </c>
      <c r="B17" s="23" t="s">
        <v>25</v>
      </c>
      <c r="C17" s="23" t="s">
        <v>69</v>
      </c>
      <c r="D17" s="23" t="s">
        <v>113</v>
      </c>
      <c r="E17" s="8" t="s">
        <v>193</v>
      </c>
      <c r="F17" s="23" t="s">
        <v>157</v>
      </c>
      <c r="G17" s="27">
        <f t="shared" si="0"/>
        <v>155698.42105263157</v>
      </c>
      <c r="H17" s="28">
        <v>147913.5</v>
      </c>
      <c r="I17" s="20">
        <f t="shared" si="1"/>
        <v>132343.65789473683</v>
      </c>
      <c r="J17" s="7"/>
      <c r="K17" s="7"/>
    </row>
    <row r="18" spans="1:11" ht="27.75" customHeight="1">
      <c r="A18" s="12">
        <v>15</v>
      </c>
      <c r="B18" s="23" t="s">
        <v>26</v>
      </c>
      <c r="C18" s="23" t="s">
        <v>70</v>
      </c>
      <c r="D18" s="23" t="s">
        <v>114</v>
      </c>
      <c r="E18" s="8" t="s">
        <v>188</v>
      </c>
      <c r="F18" s="23" t="s">
        <v>158</v>
      </c>
      <c r="G18" s="27">
        <f t="shared" si="0"/>
        <v>123354.27368421054</v>
      </c>
      <c r="H18" s="28">
        <v>117186.56</v>
      </c>
      <c r="I18" s="20">
        <f t="shared" si="1"/>
        <v>104851.13263157895</v>
      </c>
      <c r="J18" s="7"/>
      <c r="K18" s="7"/>
    </row>
    <row r="19" spans="1:11" ht="21" customHeight="1">
      <c r="A19" s="12">
        <v>16</v>
      </c>
      <c r="B19" s="23" t="s">
        <v>27</v>
      </c>
      <c r="C19" s="23" t="s">
        <v>71</v>
      </c>
      <c r="D19" s="23" t="s">
        <v>115</v>
      </c>
      <c r="E19" s="8" t="s">
        <v>189</v>
      </c>
      <c r="F19" s="23" t="s">
        <v>159</v>
      </c>
      <c r="G19" s="27">
        <f t="shared" si="0"/>
        <v>15032.294736842106</v>
      </c>
      <c r="H19" s="28">
        <v>14280.68</v>
      </c>
      <c r="I19" s="20">
        <f t="shared" si="1"/>
        <v>12777.45052631579</v>
      </c>
      <c r="J19" s="7"/>
      <c r="K19" s="7"/>
    </row>
    <row r="20" spans="1:11" ht="21" customHeight="1">
      <c r="A20" s="12">
        <v>17</v>
      </c>
      <c r="B20" s="23" t="s">
        <v>28</v>
      </c>
      <c r="C20" s="23" t="s">
        <v>72</v>
      </c>
      <c r="D20" s="23" t="s">
        <v>116</v>
      </c>
      <c r="E20" s="8" t="s">
        <v>190</v>
      </c>
      <c r="F20" s="23" t="s">
        <v>160</v>
      </c>
      <c r="G20" s="27">
        <f t="shared" si="0"/>
        <v>76538.705263157899</v>
      </c>
      <c r="H20" s="28">
        <v>72711.77</v>
      </c>
      <c r="I20" s="20">
        <f t="shared" si="1"/>
        <v>65057.899473684214</v>
      </c>
      <c r="J20" s="7"/>
      <c r="K20" s="7"/>
    </row>
    <row r="21" spans="1:11" ht="21" customHeight="1">
      <c r="A21" s="12">
        <v>18</v>
      </c>
      <c r="B21" s="23" t="s">
        <v>29</v>
      </c>
      <c r="C21" s="23" t="s">
        <v>73</v>
      </c>
      <c r="D21" s="23" t="s">
        <v>117</v>
      </c>
      <c r="E21" s="8" t="s">
        <v>190</v>
      </c>
      <c r="F21" s="23" t="s">
        <v>161</v>
      </c>
      <c r="G21" s="27">
        <f t="shared" si="0"/>
        <v>67530</v>
      </c>
      <c r="H21" s="28">
        <v>64153.5</v>
      </c>
      <c r="I21" s="20">
        <f t="shared" si="1"/>
        <v>57400.5</v>
      </c>
      <c r="J21" s="7"/>
      <c r="K21" s="7"/>
    </row>
    <row r="22" spans="1:11" ht="21" customHeight="1">
      <c r="A22" s="12">
        <v>19</v>
      </c>
      <c r="B22" s="23" t="s">
        <v>30</v>
      </c>
      <c r="C22" s="23" t="s">
        <v>74</v>
      </c>
      <c r="D22" s="23" t="s">
        <v>118</v>
      </c>
      <c r="E22" s="8" t="s">
        <v>190</v>
      </c>
      <c r="F22" s="23" t="s">
        <v>162</v>
      </c>
      <c r="G22" s="27">
        <f t="shared" si="0"/>
        <v>87589.957894736843</v>
      </c>
      <c r="H22" s="28">
        <v>83210.460000000006</v>
      </c>
      <c r="I22" s="20">
        <f t="shared" si="1"/>
        <v>74451.464210526319</v>
      </c>
      <c r="J22" s="7"/>
      <c r="K22" s="7"/>
    </row>
    <row r="23" spans="1:11" ht="21" customHeight="1">
      <c r="A23" s="12">
        <v>20</v>
      </c>
      <c r="B23" s="23" t="s">
        <v>31</v>
      </c>
      <c r="C23" s="23" t="s">
        <v>75</v>
      </c>
      <c r="D23" s="23" t="s">
        <v>119</v>
      </c>
      <c r="E23" s="8" t="s">
        <v>190</v>
      </c>
      <c r="F23" s="23" t="s">
        <v>163</v>
      </c>
      <c r="G23" s="27">
        <f t="shared" si="0"/>
        <v>74125.62105263157</v>
      </c>
      <c r="H23" s="28">
        <v>70419.34</v>
      </c>
      <c r="I23" s="20">
        <f t="shared" si="1"/>
        <v>63006.777894736835</v>
      </c>
      <c r="J23" s="7"/>
      <c r="K23" s="7"/>
    </row>
    <row r="24" spans="1:11" ht="33.75" customHeight="1">
      <c r="A24" s="12">
        <v>21</v>
      </c>
      <c r="B24" s="23" t="s">
        <v>32</v>
      </c>
      <c r="C24" s="23" t="s">
        <v>76</v>
      </c>
      <c r="D24" s="23" t="s">
        <v>120</v>
      </c>
      <c r="E24" s="8" t="s">
        <v>190</v>
      </c>
      <c r="F24" s="23" t="s">
        <v>164</v>
      </c>
      <c r="G24" s="27">
        <f t="shared" si="0"/>
        <v>57107.778947368424</v>
      </c>
      <c r="H24" s="28">
        <v>54252.39</v>
      </c>
      <c r="I24" s="20">
        <f t="shared" si="1"/>
        <v>48541.612105263157</v>
      </c>
      <c r="J24" s="7"/>
      <c r="K24" s="7"/>
    </row>
    <row r="25" spans="1:11" ht="21" customHeight="1">
      <c r="A25" s="12">
        <v>22</v>
      </c>
      <c r="B25" s="23" t="s">
        <v>33</v>
      </c>
      <c r="C25" s="23" t="s">
        <v>77</v>
      </c>
      <c r="D25" s="23" t="s">
        <v>121</v>
      </c>
      <c r="E25" s="8" t="s">
        <v>188</v>
      </c>
      <c r="F25" s="23" t="s">
        <v>165</v>
      </c>
      <c r="G25" s="27">
        <f t="shared" si="0"/>
        <v>61500</v>
      </c>
      <c r="H25" s="28">
        <v>58425</v>
      </c>
      <c r="I25" s="20">
        <f t="shared" si="1"/>
        <v>52275</v>
      </c>
      <c r="J25" s="7"/>
      <c r="K25" s="7"/>
    </row>
    <row r="26" spans="1:11" ht="21" customHeight="1">
      <c r="A26" s="12">
        <v>23</v>
      </c>
      <c r="B26" s="23" t="s">
        <v>34</v>
      </c>
      <c r="C26" s="23" t="s">
        <v>78</v>
      </c>
      <c r="D26" s="23" t="s">
        <v>122</v>
      </c>
      <c r="E26" s="8" t="s">
        <v>188</v>
      </c>
      <c r="F26" s="23" t="s">
        <v>166</v>
      </c>
      <c r="G26" s="27">
        <f t="shared" si="0"/>
        <v>61850</v>
      </c>
      <c r="H26" s="28">
        <v>58757.5</v>
      </c>
      <c r="I26" s="20">
        <f t="shared" si="1"/>
        <v>52572.5</v>
      </c>
      <c r="J26" s="7"/>
      <c r="K26" s="7"/>
    </row>
    <row r="27" spans="1:11" ht="21" customHeight="1">
      <c r="A27" s="12">
        <v>24</v>
      </c>
      <c r="B27" s="23" t="s">
        <v>35</v>
      </c>
      <c r="C27" s="23" t="s">
        <v>79</v>
      </c>
      <c r="D27" s="23" t="s">
        <v>123</v>
      </c>
      <c r="E27" s="8" t="s">
        <v>189</v>
      </c>
      <c r="F27" s="23" t="s">
        <v>167</v>
      </c>
      <c r="G27" s="27">
        <f t="shared" si="0"/>
        <v>202428.2</v>
      </c>
      <c r="H27" s="28">
        <v>192306.79</v>
      </c>
      <c r="I27" s="20">
        <f t="shared" si="1"/>
        <v>172063.97</v>
      </c>
      <c r="J27" s="7"/>
      <c r="K27" s="7"/>
    </row>
    <row r="28" spans="1:11" ht="36" customHeight="1">
      <c r="A28" s="12">
        <v>25</v>
      </c>
      <c r="B28" s="23" t="s">
        <v>36</v>
      </c>
      <c r="C28" s="23" t="s">
        <v>80</v>
      </c>
      <c r="D28" s="23" t="s">
        <v>124</v>
      </c>
      <c r="E28" s="8" t="s">
        <v>190</v>
      </c>
      <c r="F28" s="23" t="s">
        <v>168</v>
      </c>
      <c r="G28" s="27">
        <f t="shared" si="0"/>
        <v>86771.052631578947</v>
      </c>
      <c r="H28" s="28">
        <v>82432.5</v>
      </c>
      <c r="I28" s="20">
        <f t="shared" si="1"/>
        <v>73755.394736842107</v>
      </c>
      <c r="J28" s="7"/>
      <c r="K28" s="7"/>
    </row>
    <row r="29" spans="1:11" ht="21" customHeight="1">
      <c r="A29" s="12">
        <v>26</v>
      </c>
      <c r="B29" s="23" t="s">
        <v>37</v>
      </c>
      <c r="C29" s="23" t="s">
        <v>81</v>
      </c>
      <c r="D29" s="23" t="s">
        <v>125</v>
      </c>
      <c r="E29" s="8" t="s">
        <v>188</v>
      </c>
      <c r="F29" s="23" t="s">
        <v>169</v>
      </c>
      <c r="G29" s="27">
        <f t="shared" si="0"/>
        <v>147903.79999999999</v>
      </c>
      <c r="H29" s="28">
        <v>140508.60999999999</v>
      </c>
      <c r="I29" s="20">
        <f t="shared" si="1"/>
        <v>125718.22999999998</v>
      </c>
      <c r="J29" s="7"/>
      <c r="K29" s="7"/>
    </row>
    <row r="30" spans="1:11" ht="32.25" customHeight="1">
      <c r="A30" s="12">
        <v>27</v>
      </c>
      <c r="B30" s="23" t="s">
        <v>38</v>
      </c>
      <c r="C30" s="23" t="s">
        <v>82</v>
      </c>
      <c r="D30" s="23" t="s">
        <v>126</v>
      </c>
      <c r="E30" s="8" t="s">
        <v>188</v>
      </c>
      <c r="F30" s="23" t="s">
        <v>170</v>
      </c>
      <c r="G30" s="27">
        <f t="shared" si="0"/>
        <v>62443.968421052625</v>
      </c>
      <c r="H30" s="28">
        <v>59321.77</v>
      </c>
      <c r="I30" s="20">
        <f t="shared" si="1"/>
        <v>53077.373157894726</v>
      </c>
      <c r="J30" s="7"/>
      <c r="K30" s="7"/>
    </row>
    <row r="31" spans="1:11" ht="21" customHeight="1">
      <c r="A31" s="12">
        <v>28</v>
      </c>
      <c r="B31" s="23" t="s">
        <v>39</v>
      </c>
      <c r="C31" s="23" t="s">
        <v>83</v>
      </c>
      <c r="D31" s="23" t="s">
        <v>127</v>
      </c>
      <c r="E31" s="8" t="s">
        <v>193</v>
      </c>
      <c r="F31" s="23" t="s">
        <v>171</v>
      </c>
      <c r="G31" s="27">
        <f t="shared" si="0"/>
        <v>123455.84210526315</v>
      </c>
      <c r="H31" s="28">
        <v>117283.05</v>
      </c>
      <c r="I31" s="20">
        <f t="shared" si="1"/>
        <v>104937.46578947367</v>
      </c>
      <c r="J31" s="7"/>
      <c r="K31" s="7"/>
    </row>
    <row r="32" spans="1:11" ht="21" customHeight="1">
      <c r="A32" s="12">
        <v>29</v>
      </c>
      <c r="B32" s="23" t="s">
        <v>40</v>
      </c>
      <c r="C32" s="23" t="s">
        <v>84</v>
      </c>
      <c r="D32" s="23" t="s">
        <v>128</v>
      </c>
      <c r="E32" s="8" t="s">
        <v>188</v>
      </c>
      <c r="F32" s="23" t="s">
        <v>172</v>
      </c>
      <c r="G32" s="27">
        <f t="shared" si="0"/>
        <v>236223.5894736842</v>
      </c>
      <c r="H32" s="28">
        <v>224412.41</v>
      </c>
      <c r="I32" s="20">
        <f t="shared" si="1"/>
        <v>200790.05105263158</v>
      </c>
      <c r="J32" s="7"/>
      <c r="K32" s="7"/>
    </row>
    <row r="33" spans="1:11" ht="21" customHeight="1">
      <c r="A33" s="12">
        <v>30</v>
      </c>
      <c r="B33" s="23" t="s">
        <v>41</v>
      </c>
      <c r="C33" s="23" t="s">
        <v>85</v>
      </c>
      <c r="D33" s="23" t="s">
        <v>129</v>
      </c>
      <c r="E33" s="8" t="s">
        <v>190</v>
      </c>
      <c r="F33" s="23" t="s">
        <v>173</v>
      </c>
      <c r="G33" s="27">
        <f t="shared" si="0"/>
        <v>274279.77894736844</v>
      </c>
      <c r="H33" s="28">
        <v>260565.79</v>
      </c>
      <c r="I33" s="20">
        <f t="shared" si="1"/>
        <v>233137.81210526318</v>
      </c>
      <c r="J33" s="7"/>
      <c r="K33" s="7"/>
    </row>
    <row r="34" spans="1:11" ht="21" customHeight="1">
      <c r="A34" s="12">
        <v>31</v>
      </c>
      <c r="B34" s="23" t="s">
        <v>42</v>
      </c>
      <c r="C34" s="23" t="s">
        <v>86</v>
      </c>
      <c r="D34" s="23" t="s">
        <v>130</v>
      </c>
      <c r="E34" s="8" t="s">
        <v>190</v>
      </c>
      <c r="F34" s="23" t="s">
        <v>174</v>
      </c>
      <c r="G34" s="27">
        <f t="shared" si="0"/>
        <v>62220.000000000007</v>
      </c>
      <c r="H34" s="28">
        <v>59109</v>
      </c>
      <c r="I34" s="20">
        <f t="shared" si="1"/>
        <v>52887.000000000007</v>
      </c>
      <c r="J34" s="7"/>
      <c r="K34" s="7"/>
    </row>
    <row r="35" spans="1:11" ht="21" customHeight="1">
      <c r="A35" s="12">
        <v>32</v>
      </c>
      <c r="B35" s="23" t="s">
        <v>43</v>
      </c>
      <c r="C35" s="23" t="s">
        <v>87</v>
      </c>
      <c r="D35" s="23" t="s">
        <v>131</v>
      </c>
      <c r="E35" s="8" t="s">
        <v>190</v>
      </c>
      <c r="F35" s="23" t="s">
        <v>175</v>
      </c>
      <c r="G35" s="27">
        <f t="shared" si="0"/>
        <v>61953</v>
      </c>
      <c r="H35" s="28">
        <v>58855.35</v>
      </c>
      <c r="I35" s="20">
        <f t="shared" si="1"/>
        <v>52660.049999999996</v>
      </c>
      <c r="J35" s="7"/>
      <c r="K35" s="7"/>
    </row>
    <row r="36" spans="1:11" ht="21" customHeight="1">
      <c r="A36" s="12">
        <v>33</v>
      </c>
      <c r="B36" s="23" t="s">
        <v>44</v>
      </c>
      <c r="C36" s="23" t="s">
        <v>88</v>
      </c>
      <c r="D36" s="23" t="s">
        <v>132</v>
      </c>
      <c r="E36" s="8" t="s">
        <v>190</v>
      </c>
      <c r="F36" s="23" t="s">
        <v>176</v>
      </c>
      <c r="G36" s="27">
        <f t="shared" si="0"/>
        <v>109939.68421052632</v>
      </c>
      <c r="H36" s="28">
        <v>104442.7</v>
      </c>
      <c r="I36" s="20">
        <f t="shared" si="1"/>
        <v>93448.731578947365</v>
      </c>
      <c r="J36" s="7"/>
      <c r="K36" s="7"/>
    </row>
    <row r="37" spans="1:11" ht="21" customHeight="1">
      <c r="A37" s="12">
        <v>34</v>
      </c>
      <c r="B37" s="23" t="s">
        <v>45</v>
      </c>
      <c r="C37" s="23" t="s">
        <v>89</v>
      </c>
      <c r="D37" s="23" t="s">
        <v>133</v>
      </c>
      <c r="E37" s="8" t="s">
        <v>188</v>
      </c>
      <c r="F37" s="23" t="s">
        <v>177</v>
      </c>
      <c r="G37" s="27">
        <f t="shared" si="0"/>
        <v>62220.000000000007</v>
      </c>
      <c r="H37" s="28">
        <v>59109</v>
      </c>
      <c r="I37" s="20">
        <f t="shared" si="1"/>
        <v>52887.000000000007</v>
      </c>
      <c r="J37" s="7"/>
      <c r="K37" s="7"/>
    </row>
    <row r="38" spans="1:11" ht="21" customHeight="1">
      <c r="A38" s="12">
        <v>35</v>
      </c>
      <c r="B38" s="23" t="s">
        <v>46</v>
      </c>
      <c r="C38" s="23" t="s">
        <v>90</v>
      </c>
      <c r="D38" s="23" t="s">
        <v>134</v>
      </c>
      <c r="E38" s="8" t="s">
        <v>193</v>
      </c>
      <c r="F38" s="23" t="s">
        <v>178</v>
      </c>
      <c r="G38" s="27">
        <f t="shared" si="0"/>
        <v>154082.52631578947</v>
      </c>
      <c r="H38" s="28">
        <v>146378.4</v>
      </c>
      <c r="I38" s="20">
        <f t="shared" si="1"/>
        <v>130970.14736842104</v>
      </c>
      <c r="J38" s="7"/>
      <c r="K38" s="7"/>
    </row>
    <row r="39" spans="1:11" ht="21" customHeight="1">
      <c r="A39" s="12">
        <v>36</v>
      </c>
      <c r="B39" s="23" t="s">
        <v>47</v>
      </c>
      <c r="C39" s="23" t="s">
        <v>91</v>
      </c>
      <c r="D39" s="23" t="s">
        <v>135</v>
      </c>
      <c r="E39" s="8" t="s">
        <v>190</v>
      </c>
      <c r="F39" s="23" t="s">
        <v>179</v>
      </c>
      <c r="G39" s="27">
        <f t="shared" si="0"/>
        <v>297373.34736842103</v>
      </c>
      <c r="H39" s="28">
        <v>282504.68</v>
      </c>
      <c r="I39" s="20">
        <f t="shared" si="1"/>
        <v>252767.34526315788</v>
      </c>
      <c r="J39" s="7"/>
      <c r="K39" s="7"/>
    </row>
    <row r="40" spans="1:11" ht="21" customHeight="1">
      <c r="A40" s="12">
        <v>37</v>
      </c>
      <c r="B40" s="23" t="s">
        <v>48</v>
      </c>
      <c r="C40" s="23" t="s">
        <v>92</v>
      </c>
      <c r="D40" s="23" t="s">
        <v>136</v>
      </c>
      <c r="E40" s="8" t="s">
        <v>193</v>
      </c>
      <c r="F40" s="23" t="s">
        <v>180</v>
      </c>
      <c r="G40" s="27">
        <f t="shared" si="0"/>
        <v>109479.34736842105</v>
      </c>
      <c r="H40" s="28">
        <v>104005.38</v>
      </c>
      <c r="I40" s="20">
        <f t="shared" si="1"/>
        <v>93057.44526315789</v>
      </c>
      <c r="J40" s="7"/>
      <c r="K40" s="7"/>
    </row>
    <row r="41" spans="1:11" ht="27" customHeight="1">
      <c r="A41" s="12">
        <v>38</v>
      </c>
      <c r="B41" s="23" t="s">
        <v>49</v>
      </c>
      <c r="C41" s="23" t="s">
        <v>93</v>
      </c>
      <c r="D41" s="23" t="s">
        <v>137</v>
      </c>
      <c r="E41" s="8" t="s">
        <v>190</v>
      </c>
      <c r="F41" s="23" t="s">
        <v>181</v>
      </c>
      <c r="G41" s="27">
        <f t="shared" si="0"/>
        <v>83500.568421052623</v>
      </c>
      <c r="H41" s="28">
        <v>79325.539999999994</v>
      </c>
      <c r="I41" s="20">
        <f t="shared" si="1"/>
        <v>70975.483157894734</v>
      </c>
      <c r="J41" s="7"/>
      <c r="K41" s="7"/>
    </row>
    <row r="42" spans="1:11" ht="21" customHeight="1">
      <c r="A42" s="12">
        <v>39</v>
      </c>
      <c r="B42" s="23" t="s">
        <v>50</v>
      </c>
      <c r="C42" s="23" t="s">
        <v>94</v>
      </c>
      <c r="D42" s="23" t="s">
        <v>138</v>
      </c>
      <c r="E42" s="8" t="s">
        <v>190</v>
      </c>
      <c r="F42" s="23" t="s">
        <v>182</v>
      </c>
      <c r="G42" s="27">
        <f t="shared" si="0"/>
        <v>282474.90526315785</v>
      </c>
      <c r="H42" s="28">
        <v>268351.15999999997</v>
      </c>
      <c r="I42" s="20">
        <f t="shared" si="1"/>
        <v>240103.66947368416</v>
      </c>
      <c r="J42" s="7"/>
      <c r="K42" s="7"/>
    </row>
    <row r="43" spans="1:11" ht="21" customHeight="1">
      <c r="A43" s="12">
        <v>40</v>
      </c>
      <c r="B43" s="23" t="s">
        <v>51</v>
      </c>
      <c r="C43" s="23" t="s">
        <v>95</v>
      </c>
      <c r="D43" s="23" t="s">
        <v>139</v>
      </c>
      <c r="E43" s="8" t="s">
        <v>188</v>
      </c>
      <c r="F43" s="23" t="s">
        <v>183</v>
      </c>
      <c r="G43" s="27">
        <f t="shared" si="0"/>
        <v>133764.08421052631</v>
      </c>
      <c r="H43" s="28">
        <v>127075.88</v>
      </c>
      <c r="I43" s="20">
        <f t="shared" si="1"/>
        <v>113699.47157894737</v>
      </c>
      <c r="J43" s="7"/>
      <c r="K43" s="7"/>
    </row>
    <row r="44" spans="1:11" ht="28.5" customHeight="1">
      <c r="A44" s="12">
        <v>41</v>
      </c>
      <c r="B44" s="23" t="s">
        <v>52</v>
      </c>
      <c r="C44" s="23" t="s">
        <v>96</v>
      </c>
      <c r="D44" s="23" t="s">
        <v>140</v>
      </c>
      <c r="E44" s="8" t="s">
        <v>189</v>
      </c>
      <c r="F44" s="23" t="s">
        <v>184</v>
      </c>
      <c r="G44" s="27">
        <f t="shared" si="0"/>
        <v>21278.378947368419</v>
      </c>
      <c r="H44" s="28">
        <v>20214.46</v>
      </c>
      <c r="I44" s="20">
        <f t="shared" si="1"/>
        <v>18086.622105263155</v>
      </c>
      <c r="J44" s="7"/>
      <c r="K44" s="7"/>
    </row>
    <row r="45" spans="1:11" ht="21" customHeight="1">
      <c r="A45" s="12">
        <v>42</v>
      </c>
      <c r="B45" s="23" t="s">
        <v>53</v>
      </c>
      <c r="C45" s="23" t="s">
        <v>97</v>
      </c>
      <c r="D45" s="23" t="s">
        <v>141</v>
      </c>
      <c r="E45" s="8" t="s">
        <v>190</v>
      </c>
      <c r="F45" s="23" t="s">
        <v>185</v>
      </c>
      <c r="G45" s="27">
        <f t="shared" si="0"/>
        <v>59858.2</v>
      </c>
      <c r="H45" s="28">
        <v>56865.29</v>
      </c>
      <c r="I45" s="20">
        <f t="shared" si="1"/>
        <v>50879.469999999994</v>
      </c>
      <c r="J45" s="7"/>
      <c r="K45" s="7"/>
    </row>
    <row r="46" spans="1:11" ht="29.25" customHeight="1">
      <c r="A46" s="12">
        <v>43</v>
      </c>
      <c r="B46" s="23" t="s">
        <v>54</v>
      </c>
      <c r="C46" s="23" t="s">
        <v>98</v>
      </c>
      <c r="D46" s="23" t="s">
        <v>142</v>
      </c>
      <c r="E46" s="8" t="s">
        <v>190</v>
      </c>
      <c r="F46" s="23" t="s">
        <v>186</v>
      </c>
      <c r="G46" s="27">
        <f t="shared" si="0"/>
        <v>25494.021052631579</v>
      </c>
      <c r="H46" s="28">
        <v>24219.32</v>
      </c>
      <c r="I46" s="20">
        <f t="shared" si="1"/>
        <v>21669.917894736842</v>
      </c>
      <c r="J46" s="7"/>
      <c r="K46" s="7"/>
    </row>
    <row r="47" spans="1:11" ht="21" customHeight="1" thickBot="1">
      <c r="A47" s="16">
        <v>44</v>
      </c>
      <c r="B47" s="24" t="s">
        <v>55</v>
      </c>
      <c r="C47" s="24" t="s">
        <v>99</v>
      </c>
      <c r="D47" s="24" t="s">
        <v>143</v>
      </c>
      <c r="E47" s="8" t="s">
        <v>190</v>
      </c>
      <c r="F47" s="24" t="s">
        <v>187</v>
      </c>
      <c r="G47" s="29">
        <f t="shared" si="0"/>
        <v>194669.38947368422</v>
      </c>
      <c r="H47" s="30">
        <v>184935.92</v>
      </c>
      <c r="I47" s="21">
        <f t="shared" si="1"/>
        <v>165468.98105263157</v>
      </c>
      <c r="J47" s="7"/>
      <c r="K47" s="7"/>
    </row>
    <row r="48" spans="1:11" s="10" customFormat="1" ht="29.25" customHeight="1" thickBot="1">
      <c r="A48" s="31" t="s">
        <v>9</v>
      </c>
      <c r="B48" s="32"/>
      <c r="C48" s="32"/>
      <c r="D48" s="32"/>
      <c r="E48" s="32"/>
      <c r="F48" s="33"/>
      <c r="G48" s="43">
        <f>SUM(G4:G47)</f>
        <v>5438772.8421052629</v>
      </c>
      <c r="H48" s="17">
        <f>SUM(H4:H47)</f>
        <v>5166834.2</v>
      </c>
      <c r="I48" s="17">
        <f>SUM(I4:I47)</f>
        <v>4622956.9157894729</v>
      </c>
    </row>
    <row r="49" spans="1:9" s="10" customFormat="1">
      <c r="A49" s="9"/>
      <c r="G49" s="13"/>
      <c r="H49" s="14"/>
      <c r="I49" s="15"/>
    </row>
  </sheetData>
  <mergeCells count="9">
    <mergeCell ref="A48:F48"/>
    <mergeCell ref="A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2017-08-14T10:52:59Z</dcterms:modified>
</cp:coreProperties>
</file>